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TKB HKI 2016-2017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1" l="1"/>
  <c r="K7" i="1"/>
  <c r="R7" i="1" s="1"/>
  <c r="O6" i="1"/>
  <c r="K6" i="1"/>
  <c r="N6" i="1" s="1"/>
  <c r="O5" i="1"/>
  <c r="K5" i="1"/>
  <c r="R5" i="1" s="1"/>
  <c r="Q4" i="1"/>
  <c r="O4" i="1"/>
  <c r="K4" i="1"/>
  <c r="N4" i="1" s="1"/>
  <c r="O3" i="1"/>
  <c r="K3" i="1"/>
  <c r="R3" i="1" s="1"/>
  <c r="Q2" i="1"/>
  <c r="O2" i="1"/>
  <c r="K2" i="1"/>
  <c r="N2" i="1" s="1"/>
  <c r="Q6" i="1" l="1"/>
  <c r="N3" i="1"/>
  <c r="N5" i="1"/>
  <c r="N7" i="1"/>
  <c r="R2" i="1"/>
  <c r="S2" i="1" s="1"/>
  <c r="R6" i="1"/>
  <c r="R4" i="1"/>
  <c r="S4" i="1" s="1"/>
  <c r="Q3" i="1"/>
  <c r="S3" i="1" s="1"/>
  <c r="Q5" i="1"/>
  <c r="S5" i="1" s="1"/>
  <c r="Q7" i="1"/>
  <c r="S7" i="1" s="1"/>
  <c r="S6" i="1" l="1"/>
</calcChain>
</file>

<file path=xl/sharedStrings.xml><?xml version="1.0" encoding="utf-8"?>
<sst xmlns="http://schemas.openxmlformats.org/spreadsheetml/2006/main" count="48" uniqueCount="38">
  <si>
    <t>XƯỞNG</t>
  </si>
  <si>
    <t>Lớp</t>
  </si>
  <si>
    <t>HK</t>
  </si>
  <si>
    <t>Dự kiến giáo viên</t>
  </si>
  <si>
    <t>MÔN</t>
  </si>
  <si>
    <t>Thứ
học</t>
  </si>
  <si>
    <t>Tiết</t>
  </si>
  <si>
    <t>ca</t>
  </si>
  <si>
    <t>Từ</t>
  </si>
  <si>
    <t>Đến</t>
  </si>
  <si>
    <t>ST</t>
  </si>
  <si>
    <t>Tổng LT</t>
  </si>
  <si>
    <t>Tổng TH</t>
  </si>
  <si>
    <t>t/T</t>
  </si>
  <si>
    <t>Ca/T</t>
  </si>
  <si>
    <t>KN</t>
  </si>
  <si>
    <t>LT
HS</t>
  </si>
  <si>
    <t>TH
HS</t>
  </si>
  <si>
    <t>KL</t>
  </si>
  <si>
    <t>Chuẩn</t>
  </si>
  <si>
    <t>Còn lại</t>
  </si>
  <si>
    <t>Nguyễn Tiến Nhân</t>
  </si>
  <si>
    <t>7, 8, 9</t>
  </si>
  <si>
    <t>15CĐ LTÔ</t>
  </si>
  <si>
    <t>Sức bền vật liệu</t>
  </si>
  <si>
    <t>13, 14, 15</t>
  </si>
  <si>
    <t>C2.3-04</t>
  </si>
  <si>
    <t>15CĐ LTCK</t>
  </si>
  <si>
    <t>Nguyên lý chi tiết máy</t>
  </si>
  <si>
    <t>X. CNC-CN1</t>
  </si>
  <si>
    <t>14CĐ CK2</t>
  </si>
  <si>
    <t>Công nghệ CAD/CAM</t>
  </si>
  <si>
    <t>1, 2, 3</t>
  </si>
  <si>
    <t>14CĐ CK1</t>
  </si>
  <si>
    <t>4, 5, 6</t>
  </si>
  <si>
    <t>15TCCN-CK</t>
  </si>
  <si>
    <t>14CĐ CK1-3</t>
  </si>
  <si>
    <t>Đồ án tính toán TK HDĐ 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</si>
</sst>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0"/>
      <color rgb="FFFF0000"/>
      <name val="Times New Roman"/>
      <family val="1"/>
      <charset val="163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1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5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2" fontId="6" fillId="0" borderId="1" xfId="0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left"/>
    </xf>
    <xf numFmtId="2" fontId="6" fillId="0" borderId="2" xfId="0" applyNumberFormat="1" applyFont="1" applyFill="1" applyBorder="1" applyAlignment="1">
      <alignment horizontal="right"/>
    </xf>
    <xf numFmtId="0" fontId="4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"/>
  <sheetViews>
    <sheetView tabSelected="1" workbookViewId="0">
      <selection activeCell="B7" sqref="B7"/>
    </sheetView>
  </sheetViews>
  <sheetFormatPr defaultRowHeight="15" x14ac:dyDescent="0.25"/>
  <cols>
    <col min="1" max="1" width="11.85546875" customWidth="1"/>
    <col min="2" max="2" width="23.5703125" customWidth="1"/>
    <col min="3" max="3" width="4.42578125" customWidth="1"/>
    <col min="4" max="4" width="23.7109375" customWidth="1"/>
    <col min="5" max="5" width="27.140625" customWidth="1"/>
    <col min="6" max="6" width="5.42578125" customWidth="1"/>
    <col min="7" max="7" width="14.7109375" customWidth="1"/>
    <col min="8" max="8" width="2.7109375" customWidth="1"/>
    <col min="9" max="9" width="3.42578125" customWidth="1"/>
    <col min="10" max="10" width="4.85546875" customWidth="1"/>
    <col min="11" max="11" width="3.85546875" customWidth="1"/>
    <col min="12" max="13" width="6" customWidth="1"/>
    <col min="14" max="14" width="4.7109375" customWidth="1"/>
    <col min="15" max="15" width="4.42578125" customWidth="1"/>
    <col min="16" max="16" width="3.85546875" customWidth="1"/>
    <col min="17" max="17" width="6.28515625" customWidth="1"/>
    <col min="18" max="18" width="6.5703125" customWidth="1"/>
    <col min="19" max="19" width="8.28515625" customWidth="1"/>
    <col min="20" max="20" width="11.7109375" customWidth="1"/>
    <col min="21" max="21" width="6.28515625" customWidth="1"/>
    <col min="22" max="22" width="7.85546875" customWidth="1"/>
  </cols>
  <sheetData>
    <row r="1" spans="1:22" s="7" customFormat="1" ht="25.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3" t="s">
        <v>13</v>
      </c>
      <c r="O1" s="3" t="s">
        <v>14</v>
      </c>
      <c r="P1" s="2" t="s">
        <v>15</v>
      </c>
      <c r="Q1" s="1" t="s">
        <v>16</v>
      </c>
      <c r="R1" s="1" t="s">
        <v>17</v>
      </c>
      <c r="S1" s="4" t="s">
        <v>18</v>
      </c>
      <c r="T1" s="5"/>
      <c r="U1" s="6" t="s">
        <v>19</v>
      </c>
      <c r="V1" s="6" t="s">
        <v>20</v>
      </c>
    </row>
    <row r="2" spans="1:22" s="7" customFormat="1" x14ac:dyDescent="0.25">
      <c r="A2" s="8"/>
      <c r="B2" s="9" t="s">
        <v>23</v>
      </c>
      <c r="C2" s="10">
        <v>1</v>
      </c>
      <c r="D2" s="9" t="s">
        <v>21</v>
      </c>
      <c r="E2" s="11" t="s">
        <v>24</v>
      </c>
      <c r="F2" s="12">
        <v>2</v>
      </c>
      <c r="G2" s="12" t="s">
        <v>25</v>
      </c>
      <c r="H2" s="10"/>
      <c r="I2" s="10">
        <v>1</v>
      </c>
      <c r="J2" s="10">
        <v>10</v>
      </c>
      <c r="K2" s="10">
        <f>J2-I2+1</f>
        <v>10</v>
      </c>
      <c r="L2" s="10">
        <v>30</v>
      </c>
      <c r="M2" s="10"/>
      <c r="N2" s="13">
        <f t="shared" ref="N2:N3" si="0">L2/K2</f>
        <v>3</v>
      </c>
      <c r="O2" s="14">
        <f>M2/5</f>
        <v>0</v>
      </c>
      <c r="P2" s="15"/>
      <c r="Q2" s="16">
        <f>IF(K2=0,0,L2)</f>
        <v>30</v>
      </c>
      <c r="R2" s="17">
        <f t="shared" ref="R2:R6" si="1">IF(K2=0,0,M2/1.5)</f>
        <v>0</v>
      </c>
      <c r="S2" s="16">
        <f t="shared" ref="S2:S6" si="2">P2+Q2+R2</f>
        <v>30</v>
      </c>
      <c r="T2" s="18"/>
    </row>
    <row r="3" spans="1:22" s="7" customFormat="1" x14ac:dyDescent="0.25">
      <c r="A3" s="19" t="s">
        <v>26</v>
      </c>
      <c r="B3" s="9" t="s">
        <v>27</v>
      </c>
      <c r="C3" s="10">
        <v>1</v>
      </c>
      <c r="D3" s="9" t="s">
        <v>21</v>
      </c>
      <c r="E3" s="11" t="s">
        <v>28</v>
      </c>
      <c r="F3" s="12">
        <v>3</v>
      </c>
      <c r="G3" s="12" t="s">
        <v>25</v>
      </c>
      <c r="H3" s="10"/>
      <c r="I3" s="10">
        <v>1</v>
      </c>
      <c r="J3" s="10">
        <v>15</v>
      </c>
      <c r="K3" s="10">
        <f>J3-I3+1</f>
        <v>15</v>
      </c>
      <c r="L3" s="10">
        <v>45</v>
      </c>
      <c r="M3" s="10"/>
      <c r="N3" s="13">
        <f t="shared" si="0"/>
        <v>3</v>
      </c>
      <c r="O3" s="14">
        <f>M3/5</f>
        <v>0</v>
      </c>
      <c r="P3" s="15"/>
      <c r="Q3" s="16">
        <f>IF(K3=0,0,L3)</f>
        <v>45</v>
      </c>
      <c r="R3" s="17">
        <f t="shared" si="1"/>
        <v>0</v>
      </c>
      <c r="S3" s="16">
        <f t="shared" si="2"/>
        <v>45</v>
      </c>
      <c r="T3" s="18"/>
    </row>
    <row r="4" spans="1:22" s="7" customFormat="1" x14ac:dyDescent="0.25">
      <c r="A4" s="8" t="s">
        <v>29</v>
      </c>
      <c r="B4" s="9" t="s">
        <v>30</v>
      </c>
      <c r="C4" s="10">
        <v>1</v>
      </c>
      <c r="D4" s="20" t="s">
        <v>21</v>
      </c>
      <c r="E4" s="20" t="s">
        <v>31</v>
      </c>
      <c r="F4" s="12">
        <v>4</v>
      </c>
      <c r="G4" s="12" t="s">
        <v>32</v>
      </c>
      <c r="H4" s="10"/>
      <c r="I4" s="10">
        <v>1</v>
      </c>
      <c r="J4" s="10">
        <v>15</v>
      </c>
      <c r="K4" s="10">
        <f>J4-I4+1</f>
        <v>15</v>
      </c>
      <c r="L4" s="10">
        <v>45</v>
      </c>
      <c r="M4" s="10"/>
      <c r="N4" s="13">
        <f>L4/K4</f>
        <v>3</v>
      </c>
      <c r="O4" s="14">
        <f>M4/5</f>
        <v>0</v>
      </c>
      <c r="P4" s="15"/>
      <c r="Q4" s="16">
        <f>IF(K4=0,0,L4)</f>
        <v>45</v>
      </c>
      <c r="R4" s="17">
        <f t="shared" si="1"/>
        <v>0</v>
      </c>
      <c r="S4" s="16">
        <f t="shared" si="2"/>
        <v>45</v>
      </c>
      <c r="T4" s="18"/>
    </row>
    <row r="5" spans="1:22" s="7" customFormat="1" x14ac:dyDescent="0.25">
      <c r="A5" s="8" t="s">
        <v>29</v>
      </c>
      <c r="B5" s="9" t="s">
        <v>33</v>
      </c>
      <c r="C5" s="10">
        <v>1</v>
      </c>
      <c r="D5" s="9" t="s">
        <v>21</v>
      </c>
      <c r="E5" s="20" t="s">
        <v>31</v>
      </c>
      <c r="F5" s="12">
        <v>4</v>
      </c>
      <c r="G5" s="12" t="s">
        <v>34</v>
      </c>
      <c r="H5" s="10"/>
      <c r="I5" s="10">
        <v>1</v>
      </c>
      <c r="J5" s="10">
        <v>15</v>
      </c>
      <c r="K5" s="10">
        <f t="shared" ref="K5:K7" si="3">J5-I5+1</f>
        <v>15</v>
      </c>
      <c r="L5" s="10">
        <v>45</v>
      </c>
      <c r="M5" s="10"/>
      <c r="N5" s="13">
        <f t="shared" ref="N5:N7" si="4">L5/K5</f>
        <v>3</v>
      </c>
      <c r="O5" s="14">
        <f t="shared" ref="O5:O7" si="5">M5/5</f>
        <v>0</v>
      </c>
      <c r="P5" s="15"/>
      <c r="Q5" s="16">
        <f t="shared" ref="Q5:Q7" si="6">IF(K5=0,0,L5)</f>
        <v>45</v>
      </c>
      <c r="R5" s="17">
        <f t="shared" si="1"/>
        <v>0</v>
      </c>
      <c r="S5" s="16">
        <f t="shared" si="2"/>
        <v>45</v>
      </c>
      <c r="T5" s="21"/>
      <c r="U5" s="22"/>
    </row>
    <row r="6" spans="1:22" s="7" customFormat="1" x14ac:dyDescent="0.25">
      <c r="A6" s="8" t="s">
        <v>29</v>
      </c>
      <c r="B6" s="9" t="s">
        <v>35</v>
      </c>
      <c r="C6" s="10">
        <v>1</v>
      </c>
      <c r="D6" s="20" t="s">
        <v>21</v>
      </c>
      <c r="E6" s="20" t="s">
        <v>31</v>
      </c>
      <c r="F6" s="12">
        <v>4</v>
      </c>
      <c r="G6" s="12" t="s">
        <v>22</v>
      </c>
      <c r="H6" s="10"/>
      <c r="I6" s="10">
        <v>1</v>
      </c>
      <c r="J6" s="10">
        <v>15</v>
      </c>
      <c r="K6" s="10">
        <f>J6-I6+1</f>
        <v>15</v>
      </c>
      <c r="L6" s="10">
        <v>45</v>
      </c>
      <c r="M6" s="10"/>
      <c r="N6" s="13">
        <f t="shared" si="4"/>
        <v>3</v>
      </c>
      <c r="O6" s="14">
        <f>M6/5</f>
        <v>0</v>
      </c>
      <c r="P6" s="15"/>
      <c r="Q6" s="16">
        <f t="shared" si="6"/>
        <v>45</v>
      </c>
      <c r="R6" s="17">
        <f t="shared" si="1"/>
        <v>0</v>
      </c>
      <c r="S6" s="16">
        <f t="shared" si="2"/>
        <v>45</v>
      </c>
      <c r="T6" s="18"/>
    </row>
    <row r="7" spans="1:22" s="7" customFormat="1" x14ac:dyDescent="0.25">
      <c r="A7" s="8"/>
      <c r="B7" s="9" t="s">
        <v>36</v>
      </c>
      <c r="C7" s="10">
        <v>1</v>
      </c>
      <c r="D7" s="20" t="s">
        <v>21</v>
      </c>
      <c r="E7" s="20" t="s">
        <v>37</v>
      </c>
      <c r="F7" s="12"/>
      <c r="G7" s="12"/>
      <c r="H7" s="10"/>
      <c r="I7" s="10">
        <v>1</v>
      </c>
      <c r="J7" s="10">
        <v>15</v>
      </c>
      <c r="K7" s="10">
        <f t="shared" ref="K7" si="7">J7-I7+1</f>
        <v>15</v>
      </c>
      <c r="L7" s="10">
        <v>45</v>
      </c>
      <c r="M7" s="10"/>
      <c r="N7" s="13">
        <f t="shared" si="4"/>
        <v>3</v>
      </c>
      <c r="O7" s="14">
        <f t="shared" ref="O7" si="8">M7/5</f>
        <v>0</v>
      </c>
      <c r="P7" s="15"/>
      <c r="Q7" s="16">
        <f t="shared" si="6"/>
        <v>45</v>
      </c>
      <c r="R7" s="17">
        <f>IF(K7=0,0,M7/1.5)</f>
        <v>0</v>
      </c>
      <c r="S7" s="16">
        <f>P7+Q7+R7</f>
        <v>45</v>
      </c>
      <c r="T7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2016-08-27T05:22:52Z</dcterms:created>
  <dcterms:modified xsi:type="dcterms:W3CDTF">2016-08-27T05:24:11Z</dcterms:modified>
</cp:coreProperties>
</file>